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805" activeTab="8"/>
  </bookViews>
  <sheets>
    <sheet name="Copaxone" sheetId="1" r:id="rId1"/>
    <sheet name="Avonex" sheetId="2" r:id="rId2"/>
    <sheet name="Rebif" sheetId="3" r:id="rId3"/>
    <sheet name="Betaferon" sheetId="4" r:id="rId4"/>
    <sheet name="Gilenya" sheetId="5" r:id="rId5"/>
    <sheet name="Tysabri" sheetId="6" r:id="rId6"/>
    <sheet name="Tecfidera" sheetId="7" r:id="rId7"/>
    <sheet name="Plegridy" sheetId="8" r:id="rId8"/>
    <sheet name="Aubagio" sheetId="10" r:id="rId9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/>
  <c r="G9" s="1"/>
  <c r="G8" i="1"/>
  <c r="I8" i="4" l="1"/>
  <c r="I9" s="1"/>
  <c r="I8" i="1"/>
  <c r="G9"/>
  <c r="G8" i="10"/>
  <c r="I8" s="1"/>
  <c r="I9" i="1" l="1"/>
  <c r="I9" i="10"/>
  <c r="G9"/>
  <c r="G9" i="7"/>
  <c r="I9" s="1"/>
  <c r="G8"/>
  <c r="I8" s="1"/>
  <c r="I10" l="1"/>
  <c r="G10"/>
  <c r="G9" i="8" l="1"/>
  <c r="G8"/>
  <c r="I8" s="1"/>
  <c r="G9" i="3"/>
  <c r="I9" s="1"/>
  <c r="G8"/>
  <c r="I8" s="1"/>
  <c r="G8" i="2"/>
  <c r="I8" s="1"/>
  <c r="G9"/>
  <c r="G8" i="6"/>
  <c r="G9" s="1"/>
  <c r="G8" i="5"/>
  <c r="G9" s="1"/>
  <c r="I9" i="8" l="1"/>
  <c r="G10"/>
  <c r="G10" i="2"/>
  <c r="I10" i="3"/>
  <c r="G10"/>
  <c r="I9" i="2"/>
  <c r="I10" s="1"/>
  <c r="I8" i="6"/>
  <c r="I8" i="5"/>
  <c r="I10" i="8" l="1"/>
  <c r="I9" i="6"/>
  <c r="I9" i="5"/>
</calcChain>
</file>

<file path=xl/sharedStrings.xml><?xml version="1.0" encoding="utf-8"?>
<sst xmlns="http://schemas.openxmlformats.org/spreadsheetml/2006/main" count="159" uniqueCount="55">
  <si>
    <t>Lp.</t>
  </si>
  <si>
    <t>Nazwa międzynarodowa</t>
  </si>
  <si>
    <t>Postać</t>
  </si>
  <si>
    <t>Dawka</t>
  </si>
  <si>
    <t>Ilość (op.)</t>
  </si>
  <si>
    <t>Cena netto za opak.          w zł.</t>
  </si>
  <si>
    <t>Wartość netto              (5 x6)</t>
  </si>
  <si>
    <t>Stawka VAT</t>
  </si>
  <si>
    <t>Wartość brutto           (7 x 8)</t>
  </si>
  <si>
    <t>Nazwa handlowa</t>
  </si>
  <si>
    <t>Glatirameri acetas</t>
  </si>
  <si>
    <t>rozt. do wstrz.</t>
  </si>
  <si>
    <t>Suma</t>
  </si>
  <si>
    <t>Część 1 - Glatirameri acetas</t>
  </si>
  <si>
    <t>proszek do sporządzania roztworu do wstrzykiwań + apułko-strzykawka z 1,2 ml rozpuszczalnika</t>
  </si>
  <si>
    <t>Interferon beta 1-b konfekcjonowany w opakowaniu zbiorczym, w którym znajduje się 15 pojedynczych zestawów do wstrzykiwań. Każdy zestaw zawiera 1 fiolkę z proszkiem do sporządzania roztworu 300 mcg/9,6 mln j.m., ampułko-strzykawkę z 1,2 ml rozpuszczalnika, łącznik fiolki z igłą do autowstrzykiwacza oraz 2 waciki nasączone alkoholem. Kontynuacja leczenia kodem EAN.</t>
  </si>
  <si>
    <t>300 mcg/9,6 mln j.m. (250 mcg w 1 ml)</t>
  </si>
  <si>
    <t>Część 4 - Interferon beta 1b</t>
  </si>
  <si>
    <t>Część 5 - Fingolimod</t>
  </si>
  <si>
    <t>Fingolimod</t>
  </si>
  <si>
    <t>0,5 mg x 28</t>
  </si>
  <si>
    <t>Część 6 - Natalizumab</t>
  </si>
  <si>
    <t>Natalizumab</t>
  </si>
  <si>
    <t>300 mg x 1 fiolka</t>
  </si>
  <si>
    <t>Część 3 - Interferon beta 1-a</t>
  </si>
  <si>
    <t>Interferon beta 1-a</t>
  </si>
  <si>
    <t>Część 2 - Interferon beta 1-a</t>
  </si>
  <si>
    <t>Interferon beta 1_a</t>
  </si>
  <si>
    <t>roztwór do wstrzykiwań</t>
  </si>
  <si>
    <t>roztwór do wstrzykiwań we wstrzykiwaczu</t>
  </si>
  <si>
    <t>30 mcg x 4 amp.strz.</t>
  </si>
  <si>
    <t>30 mcg/0,5 ml x 4 (PEN)</t>
  </si>
  <si>
    <t>44 mcg/0,5 ml x 4 wstrz. a 1,5 ml</t>
  </si>
  <si>
    <t>44 mcg/0,5 ml x 12 amp.strz. a 0,5 ml</t>
  </si>
  <si>
    <t>Peginterferon beta - 1a</t>
  </si>
  <si>
    <t>Roztwór do wstrzykiwań we wstrzykiwaczu półautomatycznym napełnionym</t>
  </si>
  <si>
    <t>Zestaw zawierający 63 mcg x 1 szt. oraz 94 mcg x 1 szt.</t>
  </si>
  <si>
    <t>Zestaw zawierający 125 mcg x 2 szt.</t>
  </si>
  <si>
    <t>Dimethylis fumaras</t>
  </si>
  <si>
    <t>120 mg x 14 szt.</t>
  </si>
  <si>
    <t>240 mg x 56 szt.</t>
  </si>
  <si>
    <t>Część 7 - Dimethylis fumaras</t>
  </si>
  <si>
    <t>Część 9 - Teryflunomid</t>
  </si>
  <si>
    <t>Teryflunomid</t>
  </si>
  <si>
    <t xml:space="preserve">14 mg x 28 </t>
  </si>
  <si>
    <t>Kapsułki twarde</t>
  </si>
  <si>
    <t>Koncentrat do sporządzania roztworu do infuzji</t>
  </si>
  <si>
    <t>Kapsułki dojelitowe twarde</t>
  </si>
  <si>
    <t>Tabletki powlekane</t>
  </si>
  <si>
    <t>Część 8 - Peginterferon beta-1a</t>
  </si>
  <si>
    <t>40 mg x 12 w amp.strz.</t>
  </si>
  <si>
    <t>Zamawiający wymaga, aby oferowany produkt leczniczy posiadał opublikowane badania kliniczne w dawce 40 mg podawanej 3 razy w tygodniu.</t>
  </si>
  <si>
    <t xml:space="preserve">Lek do kontynuacji leczenia w ramach programu lekowego. Zamawiający w tym przypadku za równoważny uznaje wyłącznie lek dotychczasowo stosowany w placówce Zamawiającego. </t>
  </si>
  <si>
    <t>Załącznik nr 2 - formularz cenowy</t>
  </si>
  <si>
    <t>`</t>
  </si>
</sst>
</file>

<file path=xl/styles.xml><?xml version="1.0" encoding="utf-8"?>
<styleSheet xmlns="http://schemas.openxmlformats.org/spreadsheetml/2006/main">
  <numFmts count="1">
    <numFmt numFmtId="8" formatCode="#,##0.00\ &quot;zł&quot;;[Red]\-#,##0.00\ &quot;zł&quot;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8" fontId="6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2" xfId="0" applyFont="1" applyBorder="1" applyAlignment="1">
      <alignment horizontal="right"/>
    </xf>
    <xf numFmtId="0" fontId="8" fillId="0" borderId="0" xfId="0" applyFont="1" applyBorder="1"/>
    <xf numFmtId="4" fontId="8" fillId="0" borderId="0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Font="1"/>
    <xf numFmtId="0" fontId="11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J12"/>
  <sheetViews>
    <sheetView workbookViewId="0">
      <selection activeCell="M8" sqref="M8"/>
    </sheetView>
  </sheetViews>
  <sheetFormatPr defaultRowHeight="15"/>
  <cols>
    <col min="1" max="1" width="5" customWidth="1"/>
    <col min="2" max="2" width="20.28515625" customWidth="1"/>
    <col min="3" max="3" width="14.140625" customWidth="1"/>
    <col min="4" max="4" width="11.140625" customWidth="1"/>
    <col min="7" max="7" width="13.28515625" customWidth="1"/>
    <col min="9" max="9" width="13.140625" customWidth="1"/>
    <col min="10" max="10" width="24.7109375" customWidth="1"/>
  </cols>
  <sheetData>
    <row r="2" spans="1:10">
      <c r="A2" t="s">
        <v>53</v>
      </c>
    </row>
    <row r="4" spans="1:10" ht="15.75">
      <c r="A4" s="44" t="s">
        <v>13</v>
      </c>
      <c r="B4" s="44"/>
      <c r="C4" s="44"/>
      <c r="D4" s="44"/>
      <c r="E4" s="44"/>
      <c r="F4" s="44"/>
      <c r="G4" s="44"/>
      <c r="H4" s="44"/>
      <c r="I4" s="44"/>
      <c r="J4" s="44"/>
    </row>
    <row r="6" spans="1:10" ht="60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</row>
    <row r="7" spans="1:10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16</v>
      </c>
    </row>
    <row r="8" spans="1:10" ht="30">
      <c r="A8" s="1">
        <v>1</v>
      </c>
      <c r="B8" s="2" t="s">
        <v>10</v>
      </c>
      <c r="C8" s="1" t="s">
        <v>11</v>
      </c>
      <c r="D8" s="1" t="s">
        <v>50</v>
      </c>
      <c r="E8" s="1">
        <v>480</v>
      </c>
      <c r="F8" s="3"/>
      <c r="G8" s="3">
        <f>PRODUCT(E8*F8)</f>
        <v>0</v>
      </c>
      <c r="H8" s="4">
        <v>0.08</v>
      </c>
      <c r="I8" s="3">
        <f>PRODUCT(G8*1.08)</f>
        <v>0</v>
      </c>
      <c r="J8" s="11"/>
    </row>
    <row r="9" spans="1:10">
      <c r="A9" s="5"/>
      <c r="B9" s="5"/>
      <c r="C9" s="5"/>
      <c r="D9" s="6" t="s">
        <v>12</v>
      </c>
      <c r="E9" s="7"/>
      <c r="F9" s="8"/>
      <c r="G9" s="9">
        <f>SUM(G8:G8)</f>
        <v>0</v>
      </c>
      <c r="H9" s="7"/>
      <c r="I9" s="9">
        <f>SUM(I8:I8)</f>
        <v>0</v>
      </c>
      <c r="J9" s="5"/>
    </row>
    <row r="11" spans="1:10">
      <c r="B11" t="s">
        <v>52</v>
      </c>
    </row>
    <row r="12" spans="1:10">
      <c r="B12" t="s">
        <v>51</v>
      </c>
    </row>
  </sheetData>
  <mergeCells count="1">
    <mergeCell ref="A4:J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J10"/>
  <sheetViews>
    <sheetView workbookViewId="0">
      <selection activeCell="D7" sqref="D7"/>
    </sheetView>
  </sheetViews>
  <sheetFormatPr defaultRowHeight="15"/>
  <cols>
    <col min="1" max="1" width="6.28515625" customWidth="1"/>
    <col min="2" max="2" width="28.5703125" customWidth="1"/>
    <col min="3" max="3" width="14.42578125" customWidth="1"/>
    <col min="4" max="4" width="12.7109375" customWidth="1"/>
    <col min="5" max="5" width="10.140625" customWidth="1"/>
    <col min="7" max="7" width="13.7109375" customWidth="1"/>
    <col min="9" max="9" width="14.140625" customWidth="1"/>
    <col min="10" max="10" width="22.7109375" customWidth="1"/>
  </cols>
  <sheetData>
    <row r="2" spans="1:10" s="43" customFormat="1">
      <c r="A2" t="s">
        <v>53</v>
      </c>
    </row>
    <row r="4" spans="1:10" ht="15.75">
      <c r="A4" s="44" t="s">
        <v>26</v>
      </c>
      <c r="B4" s="44"/>
      <c r="C4" s="44"/>
      <c r="D4" s="44"/>
      <c r="E4" s="44"/>
      <c r="F4" s="44"/>
      <c r="G4" s="44"/>
      <c r="H4" s="44"/>
      <c r="I4" s="44"/>
      <c r="J4" s="44"/>
    </row>
    <row r="6" spans="1:10" ht="60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</row>
    <row r="7" spans="1:10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16</v>
      </c>
    </row>
    <row r="8" spans="1:10" ht="30">
      <c r="A8" s="13">
        <v>1</v>
      </c>
      <c r="B8" s="14" t="s">
        <v>27</v>
      </c>
      <c r="C8" s="18" t="s">
        <v>28</v>
      </c>
      <c r="D8" s="18" t="s">
        <v>30</v>
      </c>
      <c r="E8" s="15">
        <v>18</v>
      </c>
      <c r="F8" s="16"/>
      <c r="G8" s="16">
        <f>PRODUCT(E8*F8)</f>
        <v>0</v>
      </c>
      <c r="H8" s="17">
        <v>0.08</v>
      </c>
      <c r="I8" s="16">
        <f>PRODUCT(G8*1.08)</f>
        <v>0</v>
      </c>
      <c r="J8" s="11"/>
    </row>
    <row r="9" spans="1:10" ht="60">
      <c r="A9" s="15">
        <v>2</v>
      </c>
      <c r="B9" s="14" t="s">
        <v>27</v>
      </c>
      <c r="C9" s="15" t="s">
        <v>29</v>
      </c>
      <c r="D9" s="15" t="s">
        <v>31</v>
      </c>
      <c r="E9" s="15">
        <v>270</v>
      </c>
      <c r="F9" s="16"/>
      <c r="G9" s="16">
        <f>PRODUCT(E9*F9)</f>
        <v>0</v>
      </c>
      <c r="H9" s="17">
        <v>0.08</v>
      </c>
      <c r="I9" s="16">
        <f>PRODUCT(G9*1.08)</f>
        <v>0</v>
      </c>
      <c r="J9" s="11"/>
    </row>
    <row r="10" spans="1:10">
      <c r="A10" s="5"/>
      <c r="B10" s="5"/>
      <c r="C10" s="5"/>
      <c r="D10" s="6" t="s">
        <v>12</v>
      </c>
      <c r="E10" s="7"/>
      <c r="F10" s="8"/>
      <c r="G10" s="9">
        <f>SUM(G8:G9)</f>
        <v>0</v>
      </c>
      <c r="H10" s="7"/>
      <c r="I10" s="9">
        <f>SUM(I8:I9)</f>
        <v>0</v>
      </c>
      <c r="J10" s="5"/>
    </row>
  </sheetData>
  <mergeCells count="1">
    <mergeCell ref="A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J10"/>
  <sheetViews>
    <sheetView workbookViewId="0">
      <selection activeCell="I10" sqref="I10"/>
    </sheetView>
  </sheetViews>
  <sheetFormatPr defaultRowHeight="15"/>
  <cols>
    <col min="1" max="1" width="6.28515625" customWidth="1"/>
    <col min="2" max="2" width="26.85546875" customWidth="1"/>
    <col min="3" max="3" width="14.28515625" customWidth="1"/>
    <col min="4" max="4" width="15.5703125" customWidth="1"/>
    <col min="7" max="7" width="12.7109375" customWidth="1"/>
    <col min="9" max="9" width="13.42578125" customWidth="1"/>
    <col min="10" max="10" width="22.5703125" customWidth="1"/>
  </cols>
  <sheetData>
    <row r="2" spans="1:10">
      <c r="A2" t="s">
        <v>53</v>
      </c>
    </row>
    <row r="4" spans="1:10" ht="15.75">
      <c r="A4" s="44" t="s">
        <v>24</v>
      </c>
      <c r="B4" s="44"/>
      <c r="C4" s="44"/>
      <c r="D4" s="44"/>
      <c r="E4" s="44"/>
      <c r="F4" s="44"/>
      <c r="G4" s="44"/>
      <c r="H4" s="44"/>
      <c r="I4" s="44"/>
      <c r="J4" s="44"/>
    </row>
    <row r="6" spans="1:10" ht="60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</row>
    <row r="7" spans="1:10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16</v>
      </c>
    </row>
    <row r="8" spans="1:10" ht="45">
      <c r="A8" s="13">
        <v>1</v>
      </c>
      <c r="B8" s="2" t="s">
        <v>25</v>
      </c>
      <c r="C8" s="18" t="s">
        <v>28</v>
      </c>
      <c r="D8" s="18" t="s">
        <v>33</v>
      </c>
      <c r="E8" s="1">
        <v>420</v>
      </c>
      <c r="F8" s="3"/>
      <c r="G8" s="3">
        <f>PRODUCT(E8*F8)</f>
        <v>0</v>
      </c>
      <c r="H8" s="4">
        <v>0.08</v>
      </c>
      <c r="I8" s="3">
        <f>PRODUCT(G8*1.08)</f>
        <v>0</v>
      </c>
      <c r="J8" s="11"/>
    </row>
    <row r="9" spans="1:10" ht="30">
      <c r="A9" s="1">
        <v>2</v>
      </c>
      <c r="B9" s="2" t="s">
        <v>25</v>
      </c>
      <c r="C9" s="18" t="s">
        <v>28</v>
      </c>
      <c r="D9" s="18" t="s">
        <v>32</v>
      </c>
      <c r="E9" s="1">
        <v>20</v>
      </c>
      <c r="F9" s="3"/>
      <c r="G9" s="3">
        <f>PRODUCT(E9*F9)</f>
        <v>0</v>
      </c>
      <c r="H9" s="4">
        <v>0.08</v>
      </c>
      <c r="I9" s="3">
        <f>PRODUCT(G9*1.08)</f>
        <v>0</v>
      </c>
      <c r="J9" s="11"/>
    </row>
    <row r="10" spans="1:10">
      <c r="A10" s="5"/>
      <c r="B10" s="5"/>
      <c r="C10" s="5"/>
      <c r="D10" s="6" t="s">
        <v>12</v>
      </c>
      <c r="E10" s="7"/>
      <c r="F10" s="8"/>
      <c r="G10" s="9">
        <f>SUM(G8:G9)</f>
        <v>0</v>
      </c>
      <c r="H10" s="7"/>
      <c r="I10" s="9">
        <f>SUM(I8:I9)</f>
        <v>0</v>
      </c>
      <c r="J10" s="5"/>
    </row>
  </sheetData>
  <mergeCells count="1">
    <mergeCell ref="A4:J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J9"/>
  <sheetViews>
    <sheetView workbookViewId="0">
      <selection activeCell="A6" sqref="A6:J7"/>
    </sheetView>
  </sheetViews>
  <sheetFormatPr defaultRowHeight="15"/>
  <cols>
    <col min="1" max="1" width="5.85546875" customWidth="1"/>
    <col min="2" max="2" width="31.85546875" customWidth="1"/>
    <col min="3" max="3" width="15" customWidth="1"/>
    <col min="4" max="4" width="11.7109375" customWidth="1"/>
    <col min="6" max="6" width="12.42578125" customWidth="1"/>
    <col min="7" max="7" width="13.7109375" customWidth="1"/>
    <col min="9" max="9" width="13.140625" customWidth="1"/>
    <col min="10" max="10" width="21.28515625" customWidth="1"/>
  </cols>
  <sheetData>
    <row r="2" spans="1:10">
      <c r="A2" t="s">
        <v>53</v>
      </c>
    </row>
    <row r="4" spans="1:10" ht="15.75">
      <c r="A4" s="44" t="s">
        <v>17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17.25" customHeight="1"/>
    <row r="6" spans="1:10" ht="45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</row>
    <row r="7" spans="1:10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16</v>
      </c>
    </row>
    <row r="8" spans="1:10" ht="195">
      <c r="A8" s="1">
        <v>1</v>
      </c>
      <c r="B8" s="2" t="s">
        <v>15</v>
      </c>
      <c r="C8" s="1" t="s">
        <v>14</v>
      </c>
      <c r="D8" s="1" t="s">
        <v>16</v>
      </c>
      <c r="E8" s="1">
        <v>810</v>
      </c>
      <c r="F8" s="3"/>
      <c r="G8" s="3">
        <f>PRODUCT(E8*F8)</f>
        <v>0</v>
      </c>
      <c r="H8" s="4">
        <v>0.08</v>
      </c>
      <c r="I8" s="3">
        <f>PRODUCT(G8*1.08)</f>
        <v>0</v>
      </c>
      <c r="J8" s="11"/>
    </row>
    <row r="9" spans="1:10">
      <c r="A9" s="5"/>
      <c r="B9" s="5"/>
      <c r="C9" s="5"/>
      <c r="D9" s="6" t="s">
        <v>12</v>
      </c>
      <c r="E9" s="7"/>
      <c r="F9" s="8"/>
      <c r="G9" s="9">
        <f>SUM(G8:G8)</f>
        <v>0</v>
      </c>
      <c r="H9" s="7"/>
      <c r="I9" s="9">
        <f>SUM(I8:I8)</f>
        <v>0</v>
      </c>
      <c r="J9" s="5"/>
    </row>
  </sheetData>
  <mergeCells count="1">
    <mergeCell ref="A4:J4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J9"/>
  <sheetViews>
    <sheetView workbookViewId="0">
      <selection activeCell="G13" sqref="G13"/>
    </sheetView>
  </sheetViews>
  <sheetFormatPr defaultRowHeight="15"/>
  <cols>
    <col min="1" max="1" width="6.85546875" customWidth="1"/>
    <col min="2" max="2" width="19.28515625" customWidth="1"/>
    <col min="3" max="3" width="12" customWidth="1"/>
    <col min="4" max="4" width="11.5703125" customWidth="1"/>
    <col min="7" max="7" width="12.7109375" customWidth="1"/>
    <col min="9" max="9" width="13" customWidth="1"/>
    <col min="10" max="10" width="21.5703125" customWidth="1"/>
  </cols>
  <sheetData>
    <row r="2" spans="1:10" s="43" customFormat="1">
      <c r="A2" t="s">
        <v>53</v>
      </c>
    </row>
    <row r="4" spans="1:10" ht="15.75">
      <c r="A4" s="44" t="s">
        <v>18</v>
      </c>
      <c r="B4" s="44"/>
      <c r="C4" s="44"/>
      <c r="D4" s="44"/>
      <c r="E4" s="44"/>
      <c r="F4" s="44"/>
      <c r="G4" s="44"/>
      <c r="H4" s="44"/>
      <c r="I4" s="44"/>
      <c r="J4" s="44"/>
    </row>
    <row r="6" spans="1:10" ht="60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</row>
    <row r="7" spans="1:10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16</v>
      </c>
    </row>
    <row r="8" spans="1:10" ht="30">
      <c r="A8" s="1">
        <v>1</v>
      </c>
      <c r="B8" s="2" t="s">
        <v>19</v>
      </c>
      <c r="C8" s="1" t="s">
        <v>45</v>
      </c>
      <c r="D8" s="1" t="s">
        <v>20</v>
      </c>
      <c r="E8" s="1">
        <v>130</v>
      </c>
      <c r="F8" s="3"/>
      <c r="G8" s="3">
        <f>PRODUCT(E8*F8)</f>
        <v>0</v>
      </c>
      <c r="H8" s="4">
        <v>0.08</v>
      </c>
      <c r="I8" s="3">
        <f>PRODUCT(G8*1.08)</f>
        <v>0</v>
      </c>
      <c r="J8" s="11"/>
    </row>
    <row r="9" spans="1:10">
      <c r="A9" s="5"/>
      <c r="B9" s="5"/>
      <c r="C9" s="5"/>
      <c r="D9" s="6" t="s">
        <v>12</v>
      </c>
      <c r="E9" s="7"/>
      <c r="F9" s="8"/>
      <c r="G9" s="9">
        <f>SUM(G8:G8)</f>
        <v>0</v>
      </c>
      <c r="H9" s="7"/>
      <c r="I9" s="9">
        <f>SUM(I8:I8)</f>
        <v>0</v>
      </c>
      <c r="J9" s="5"/>
    </row>
  </sheetData>
  <mergeCells count="1">
    <mergeCell ref="A4: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J9"/>
  <sheetViews>
    <sheetView workbookViewId="0">
      <selection activeCell="H9" sqref="H9"/>
    </sheetView>
  </sheetViews>
  <sheetFormatPr defaultRowHeight="15"/>
  <cols>
    <col min="1" max="1" width="6.28515625" customWidth="1"/>
    <col min="2" max="2" width="23.7109375" customWidth="1"/>
    <col min="3" max="3" width="14.42578125" customWidth="1"/>
    <col min="4" max="4" width="12.140625" customWidth="1"/>
    <col min="7" max="7" width="13.85546875" customWidth="1"/>
    <col min="9" max="9" width="12.85546875" customWidth="1"/>
    <col min="10" max="10" width="20.42578125" customWidth="1"/>
  </cols>
  <sheetData>
    <row r="2" spans="1:10">
      <c r="A2" t="s">
        <v>53</v>
      </c>
    </row>
    <row r="4" spans="1:10" ht="15.75">
      <c r="A4" s="44" t="s">
        <v>21</v>
      </c>
      <c r="B4" s="44"/>
      <c r="C4" s="44"/>
      <c r="D4" s="44"/>
      <c r="E4" s="44"/>
      <c r="F4" s="44"/>
      <c r="G4" s="44"/>
      <c r="H4" s="44"/>
      <c r="I4" s="44"/>
      <c r="J4" s="44"/>
    </row>
    <row r="6" spans="1:10" ht="65.45" customHeight="1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</row>
    <row r="7" spans="1:10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16</v>
      </c>
    </row>
    <row r="8" spans="1:10" ht="60">
      <c r="A8" s="1">
        <v>1</v>
      </c>
      <c r="B8" s="2" t="s">
        <v>22</v>
      </c>
      <c r="C8" s="1" t="s">
        <v>46</v>
      </c>
      <c r="D8" s="1" t="s">
        <v>23</v>
      </c>
      <c r="E8" s="1">
        <v>115</v>
      </c>
      <c r="F8" s="3"/>
      <c r="G8" s="3">
        <f>PRODUCT(E8*F8)</f>
        <v>0</v>
      </c>
      <c r="H8" s="4">
        <v>0.08</v>
      </c>
      <c r="I8" s="3">
        <f>PRODUCT(G8*1.08)</f>
        <v>0</v>
      </c>
      <c r="J8" s="11"/>
    </row>
    <row r="9" spans="1:10">
      <c r="A9" s="5"/>
      <c r="B9" s="5"/>
      <c r="C9" s="5"/>
      <c r="D9" s="6" t="s">
        <v>12</v>
      </c>
      <c r="E9" s="7"/>
      <c r="F9" s="8"/>
      <c r="G9" s="9">
        <f>SUM(G8:G8)</f>
        <v>0</v>
      </c>
      <c r="H9" s="7"/>
      <c r="I9" s="9">
        <f>SUM(I8:I8)</f>
        <v>0</v>
      </c>
      <c r="J9" s="5"/>
    </row>
  </sheetData>
  <mergeCells count="1">
    <mergeCell ref="A4:J4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J10"/>
  <sheetViews>
    <sheetView workbookViewId="0">
      <selection activeCell="F8" sqref="F8"/>
    </sheetView>
  </sheetViews>
  <sheetFormatPr defaultRowHeight="15"/>
  <cols>
    <col min="1" max="1" width="6.28515625" customWidth="1"/>
    <col min="2" max="2" width="19.42578125" customWidth="1"/>
    <col min="3" max="3" width="12.85546875" customWidth="1"/>
    <col min="4" max="4" width="12.7109375" customWidth="1"/>
    <col min="6" max="6" width="13.28515625" customWidth="1"/>
    <col min="7" max="7" width="13.7109375" customWidth="1"/>
    <col min="9" max="9" width="14.140625" customWidth="1"/>
    <col min="10" max="10" width="20.7109375" customWidth="1"/>
  </cols>
  <sheetData>
    <row r="2" spans="1:10">
      <c r="A2" t="s">
        <v>53</v>
      </c>
    </row>
    <row r="4" spans="1:10" ht="15.75">
      <c r="A4" s="28" t="s">
        <v>41</v>
      </c>
      <c r="B4" s="29"/>
      <c r="C4" s="29"/>
      <c r="D4" s="29"/>
      <c r="E4" s="29"/>
      <c r="F4" s="29"/>
      <c r="G4" s="29"/>
      <c r="H4" s="29"/>
      <c r="I4" s="29"/>
      <c r="J4" s="29"/>
    </row>
    <row r="5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ht="45">
      <c r="A6" s="46" t="s">
        <v>0</v>
      </c>
      <c r="B6" s="46" t="s">
        <v>1</v>
      </c>
      <c r="C6" s="46" t="s">
        <v>2</v>
      </c>
      <c r="D6" s="46" t="s">
        <v>3</v>
      </c>
      <c r="E6" s="46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7" t="s">
        <v>9</v>
      </c>
    </row>
    <row r="7" spans="1:10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7">
        <v>6</v>
      </c>
      <c r="G7" s="47">
        <v>7</v>
      </c>
      <c r="H7" s="47">
        <v>8</v>
      </c>
      <c r="I7" s="47">
        <v>9</v>
      </c>
      <c r="J7" s="47">
        <v>16</v>
      </c>
    </row>
    <row r="8" spans="1:10" ht="45">
      <c r="A8" s="31">
        <v>1</v>
      </c>
      <c r="B8" s="32" t="s">
        <v>38</v>
      </c>
      <c r="C8" s="15" t="s">
        <v>47</v>
      </c>
      <c r="D8" s="15" t="s">
        <v>39</v>
      </c>
      <c r="E8" s="31">
        <v>75</v>
      </c>
      <c r="F8" s="33"/>
      <c r="G8" s="34">
        <f>PRODUCT(E8*F8)</f>
        <v>0</v>
      </c>
      <c r="H8" s="35">
        <v>0.08</v>
      </c>
      <c r="I8" s="34">
        <f>PRODUCT(G8*1.08)</f>
        <v>0</v>
      </c>
      <c r="J8" s="36"/>
    </row>
    <row r="9" spans="1:10" ht="45">
      <c r="A9" s="31">
        <v>3</v>
      </c>
      <c r="B9" s="32" t="s">
        <v>38</v>
      </c>
      <c r="C9" s="15" t="s">
        <v>47</v>
      </c>
      <c r="D9" s="15" t="s">
        <v>40</v>
      </c>
      <c r="E9" s="31">
        <v>600</v>
      </c>
      <c r="F9" s="33"/>
      <c r="G9" s="34">
        <f>PRODUCT(E9*F9)</f>
        <v>0</v>
      </c>
      <c r="H9" s="35">
        <v>0.08</v>
      </c>
      <c r="I9" s="34">
        <f>PRODUCT(G9*1.08)</f>
        <v>0</v>
      </c>
      <c r="J9" s="36"/>
    </row>
    <row r="10" spans="1:10">
      <c r="A10" s="37"/>
      <c r="B10" s="37"/>
      <c r="C10" s="37"/>
      <c r="D10" s="38" t="s">
        <v>12</v>
      </c>
      <c r="E10" s="39"/>
      <c r="F10" s="40"/>
      <c r="G10" s="41">
        <f>SUM(G8:G9)</f>
        <v>0</v>
      </c>
      <c r="H10" s="39"/>
      <c r="I10" s="41">
        <f>SUM(I8:I9)</f>
        <v>0</v>
      </c>
      <c r="J10" s="37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J10"/>
  <sheetViews>
    <sheetView workbookViewId="0">
      <selection activeCell="A6" sqref="A6:J7"/>
    </sheetView>
  </sheetViews>
  <sheetFormatPr defaultRowHeight="15"/>
  <cols>
    <col min="1" max="1" width="5.42578125" customWidth="1"/>
    <col min="2" max="2" width="23.28515625" customWidth="1"/>
    <col min="3" max="3" width="19.85546875" customWidth="1"/>
    <col min="4" max="4" width="17.7109375" customWidth="1"/>
    <col min="6" max="6" width="11.140625" customWidth="1"/>
    <col min="7" max="7" width="12.42578125" customWidth="1"/>
    <col min="9" max="9" width="10.85546875" customWidth="1"/>
    <col min="10" max="10" width="25.5703125" customWidth="1"/>
  </cols>
  <sheetData>
    <row r="2" spans="1:10">
      <c r="A2" t="s">
        <v>53</v>
      </c>
    </row>
    <row r="4" spans="1:10" ht="15.75">
      <c r="A4" s="42" t="s">
        <v>49</v>
      </c>
      <c r="B4" s="42"/>
      <c r="C4" s="42"/>
      <c r="D4" s="10"/>
      <c r="E4" s="10"/>
      <c r="F4" s="10"/>
      <c r="G4" s="10"/>
      <c r="H4" s="10"/>
      <c r="I4" s="10"/>
      <c r="J4" s="10"/>
    </row>
    <row r="6" spans="1:10" ht="84" customHeight="1">
      <c r="A6" s="48" t="s">
        <v>0</v>
      </c>
      <c r="B6" s="48" t="s">
        <v>1</v>
      </c>
      <c r="C6" s="48" t="s">
        <v>2</v>
      </c>
      <c r="D6" s="48" t="s">
        <v>3</v>
      </c>
      <c r="E6" s="48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</row>
    <row r="7" spans="1:10" ht="86.45" customHeight="1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5">
        <v>6</v>
      </c>
      <c r="G7" s="45">
        <v>7</v>
      </c>
      <c r="H7" s="45">
        <v>8</v>
      </c>
      <c r="I7" s="45">
        <v>9</v>
      </c>
      <c r="J7" s="45">
        <v>16</v>
      </c>
    </row>
    <row r="8" spans="1:10" ht="71.25">
      <c r="A8" s="20">
        <v>1</v>
      </c>
      <c r="B8" s="20" t="s">
        <v>34</v>
      </c>
      <c r="C8" s="13" t="s">
        <v>35</v>
      </c>
      <c r="D8" s="13" t="s">
        <v>36</v>
      </c>
      <c r="E8" s="31">
        <v>1</v>
      </c>
      <c r="F8" s="21"/>
      <c r="G8" s="21">
        <f>PRODUCT(E8*F8)</f>
        <v>0</v>
      </c>
      <c r="H8" s="22">
        <v>0.08</v>
      </c>
      <c r="I8" s="21">
        <f>PRODUCT(G8*1.08)</f>
        <v>0</v>
      </c>
      <c r="J8" s="12"/>
    </row>
    <row r="9" spans="1:10" ht="71.25">
      <c r="A9" s="19">
        <v>2</v>
      </c>
      <c r="B9" s="20" t="s">
        <v>34</v>
      </c>
      <c r="C9" s="13" t="s">
        <v>35</v>
      </c>
      <c r="D9" s="13" t="s">
        <v>37</v>
      </c>
      <c r="E9" s="19">
        <v>10</v>
      </c>
      <c r="F9" s="21"/>
      <c r="G9" s="21">
        <f>PRODUCT(E9*F9)</f>
        <v>0</v>
      </c>
      <c r="H9" s="22">
        <v>0.08</v>
      </c>
      <c r="I9" s="21">
        <f>PRODUCT(G9*1.08)</f>
        <v>0</v>
      </c>
      <c r="J9" s="12"/>
    </row>
    <row r="10" spans="1:10">
      <c r="A10" s="23"/>
      <c r="B10" s="23"/>
      <c r="C10" s="23"/>
      <c r="D10" s="24" t="s">
        <v>12</v>
      </c>
      <c r="E10" s="25"/>
      <c r="F10" s="26"/>
      <c r="G10" s="27">
        <f>SUM(G8:G9)</f>
        <v>0</v>
      </c>
      <c r="H10" s="25"/>
      <c r="I10" s="27">
        <f>SUM(I8:I9)</f>
        <v>0</v>
      </c>
      <c r="J10" s="23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J16"/>
  <sheetViews>
    <sheetView tabSelected="1" workbookViewId="0">
      <selection activeCell="A7" sqref="A7:J7"/>
    </sheetView>
  </sheetViews>
  <sheetFormatPr defaultRowHeight="15"/>
  <cols>
    <col min="1" max="1" width="5.28515625" customWidth="1"/>
    <col min="2" max="2" width="26.42578125" customWidth="1"/>
    <col min="3" max="3" width="11.28515625" customWidth="1"/>
    <col min="4" max="4" width="13.85546875" customWidth="1"/>
    <col min="5" max="5" width="11" customWidth="1"/>
    <col min="6" max="6" width="10.7109375" customWidth="1"/>
    <col min="7" max="7" width="13.140625" customWidth="1"/>
    <col min="9" max="9" width="13.85546875" customWidth="1"/>
    <col min="10" max="10" width="24" customWidth="1"/>
  </cols>
  <sheetData>
    <row r="2" spans="1:10" s="43" customFormat="1">
      <c r="A2" t="s">
        <v>53</v>
      </c>
    </row>
    <row r="4" spans="1:10" ht="15.75">
      <c r="A4" s="44" t="s">
        <v>42</v>
      </c>
      <c r="B4" s="44"/>
      <c r="C4" s="44"/>
      <c r="D4" s="44"/>
      <c r="E4" s="44"/>
      <c r="F4" s="44"/>
      <c r="G4" s="44"/>
      <c r="H4" s="44"/>
      <c r="I4" s="44"/>
      <c r="J4" s="44"/>
    </row>
    <row r="6" spans="1:10" ht="60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</row>
    <row r="7" spans="1:10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16</v>
      </c>
    </row>
    <row r="8" spans="1:10" ht="30">
      <c r="A8" s="1">
        <v>1</v>
      </c>
      <c r="B8" s="2" t="s">
        <v>43</v>
      </c>
      <c r="C8" s="1" t="s">
        <v>48</v>
      </c>
      <c r="D8" s="1" t="s">
        <v>44</v>
      </c>
      <c r="E8" s="1">
        <v>90</v>
      </c>
      <c r="F8" s="3"/>
      <c r="G8" s="3">
        <f>PRODUCT(E8*F8)</f>
        <v>0</v>
      </c>
      <c r="H8" s="4">
        <v>0.08</v>
      </c>
      <c r="I8" s="3">
        <f>PRODUCT(G8*1.08)</f>
        <v>0</v>
      </c>
      <c r="J8" s="11"/>
    </row>
    <row r="9" spans="1:10">
      <c r="A9" s="5"/>
      <c r="B9" s="5"/>
      <c r="C9" s="5"/>
      <c r="D9" s="6" t="s">
        <v>12</v>
      </c>
      <c r="E9" s="7"/>
      <c r="F9" s="8"/>
      <c r="G9" s="9">
        <f>SUM(G8:G8)</f>
        <v>0</v>
      </c>
      <c r="H9" s="7"/>
      <c r="I9" s="9">
        <f>SUM(I8:I8)</f>
        <v>0</v>
      </c>
      <c r="J9" s="5"/>
    </row>
    <row r="16" spans="1:10">
      <c r="E16" t="s">
        <v>54</v>
      </c>
    </row>
  </sheetData>
  <mergeCells count="1">
    <mergeCell ref="A4:J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Copaxone</vt:lpstr>
      <vt:lpstr>Avonex</vt:lpstr>
      <vt:lpstr>Rebif</vt:lpstr>
      <vt:lpstr>Betaferon</vt:lpstr>
      <vt:lpstr>Gilenya</vt:lpstr>
      <vt:lpstr>Tysabri</vt:lpstr>
      <vt:lpstr>Tecfidera</vt:lpstr>
      <vt:lpstr>Plegridy</vt:lpstr>
      <vt:lpstr>Aubagio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rdyderski</dc:creator>
  <cp:lastModifiedBy>mkrzeminski</cp:lastModifiedBy>
  <cp:lastPrinted>2019-03-21T08:23:06Z</cp:lastPrinted>
  <dcterms:created xsi:type="dcterms:W3CDTF">2017-10-25T06:18:19Z</dcterms:created>
  <dcterms:modified xsi:type="dcterms:W3CDTF">2019-03-21T08:25:46Z</dcterms:modified>
</cp:coreProperties>
</file>